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gretario\pescosansonesco\giunta 19_pesco\"/>
    </mc:Choice>
  </mc:AlternateContent>
  <xr:revisionPtr revIDLastSave="0" documentId="8_{5159A045-6853-4336-8DC8-2AFA59D64C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2" l="1"/>
  <c r="C5" i="2"/>
  <c r="C4" i="2"/>
  <c r="C43" i="1"/>
  <c r="D43" i="1" s="1"/>
  <c r="C37" i="1"/>
  <c r="D37" i="1" s="1"/>
  <c r="C31" i="1"/>
  <c r="D31" i="1" s="1"/>
  <c r="C25" i="1"/>
  <c r="C12" i="2" s="1"/>
  <c r="C17" i="1"/>
  <c r="D17" i="1" s="1"/>
  <c r="H14" i="2"/>
  <c r="H13" i="2"/>
  <c r="I12" i="2"/>
  <c r="H12" i="2"/>
  <c r="I11" i="2"/>
  <c r="H11" i="2"/>
  <c r="C11" i="2" l="1"/>
  <c r="E11" i="2" s="1"/>
  <c r="C15" i="2"/>
  <c r="E15" i="2" s="1"/>
  <c r="C14" i="2"/>
  <c r="E14" i="2" s="1"/>
  <c r="C13" i="2"/>
  <c r="E13" i="2" s="1"/>
  <c r="C44" i="1"/>
  <c r="D25" i="1"/>
  <c r="E12" i="2" l="1"/>
  <c r="E16" i="2" s="1"/>
  <c r="D44" i="1"/>
  <c r="C16" i="2"/>
  <c r="G16" i="2" l="1"/>
  <c r="G12" i="2"/>
  <c r="F14" i="2"/>
  <c r="G14" i="2" s="1"/>
  <c r="F15" i="2"/>
  <c r="G15" i="2" l="1"/>
  <c r="H15" i="2" s="1"/>
  <c r="I15" i="2" s="1"/>
</calcChain>
</file>

<file path=xl/sharedStrings.xml><?xml version="1.0" encoding="utf-8"?>
<sst xmlns="http://schemas.openxmlformats.org/spreadsheetml/2006/main" count="50" uniqueCount="46">
  <si>
    <t>ALLEGATO III - Piano economico della proposta progettuale</t>
  </si>
  <si>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</si>
  <si>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</si>
  <si>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</si>
  <si>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</si>
  <si>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</si>
  <si>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</si>
  <si>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</si>
  <si>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</si>
  <si>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</si>
  <si>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</si>
  <si>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</si>
  <si>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</si>
  <si>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</si>
  <si>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</si>
  <si>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</si>
  <si>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</si>
  <si>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</si>
  <si>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</si>
  <si>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% di controllo massimali di spesa</t>
  </si>
  <si>
    <t>VERIFICA SUPERAMENTO MASSIMALI DI SPESA</t>
  </si>
  <si>
    <t>a)</t>
  </si>
  <si>
    <t>b)</t>
  </si>
  <si>
    <t>Opere murarie ed impiantistiche</t>
  </si>
  <si>
    <t xml:space="preserve">limite 20%  del totale spese ammissibili </t>
  </si>
  <si>
    <t>c)</t>
  </si>
  <si>
    <t>d)</t>
  </si>
  <si>
    <t>Servizi di consulenza</t>
  </si>
  <si>
    <t>e)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</si>
  <si>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</si>
  <si>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</si>
  <si>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</si>
  <si>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</si>
  <si>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</si>
  <si>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</si>
  <si>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</si>
  <si>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r>
      <t xml:space="preserve">d) Servizi di consulenza </t>
    </r>
    <r>
      <rPr>
        <b/>
        <i/>
        <sz val="10"/>
        <color rgb="FFFFFFFF"/>
        <rFont val="Calibri"/>
        <family val="2"/>
      </rPr>
      <t>(limite 20%)</t>
    </r>
  </si>
  <si>
    <r>
      <t>e) Polizze assicurative (</t>
    </r>
    <r>
      <rPr>
        <b/>
        <i/>
        <sz val="10"/>
        <color rgb="FFFFFFFF"/>
        <rFont val="Calibri"/>
        <family val="2"/>
      </rPr>
      <t>limite 10%</t>
    </r>
    <r>
      <rPr>
        <b/>
        <sz val="10"/>
        <color rgb="FFFFFFFF"/>
        <rFont val="Calibri"/>
        <family val="2"/>
      </rPr>
      <t>)</t>
    </r>
  </si>
  <si>
    <t>Totale voce e) Polizze assicurative</t>
  </si>
  <si>
    <t>Programmi informatici</t>
  </si>
  <si>
    <t>Polizze assicurative</t>
  </si>
  <si>
    <t>limite 10 %  del totale spese ammissibili</t>
  </si>
  <si>
    <t>ALLEGATO B - Piano economico della proposta progettuale</t>
  </si>
  <si>
    <t>AVVISO PUBBLICO - ANNUALITA’ 2021 
DECRETO DEL PRESIDENTE DEL CONSIGLIO DEI MINISTRI 30 settembre 2021 
FONDO COMUNI MARGINALI</t>
  </si>
  <si>
    <r>
      <t xml:space="preserve">VOCE DI SPESA
</t>
    </r>
    <r>
      <rPr>
        <sz val="10"/>
        <color rgb="FF000000"/>
        <rFont val="Calibri"/>
        <family val="2"/>
      </rPr>
      <t>(lettere a, b, c, d, e, art. 5 “Spese Ammissibili” dell’Avviso)</t>
    </r>
  </si>
  <si>
    <t xml:space="preserve">AVVISO PUBBLICO - ANNUALITA’ 2022 
DECRETO DEL PRESIDENTE DEL CONSIGLIO DEI MINISTRI 30 settembre 2021 
FONDO COMUNI MARGINALI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</si>
</sst>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#,##0.00&quot; &quot;;&quot;-&quot;#&quot; &quot;;&quot; &quot;@&quot; &quot;"/>
    <numFmt numFmtId="165" formatCode="&quot;€ &quot;#,##0.00"/>
    <numFmt numFmtId="166" formatCode="&quot; &quot;#,##0.00&quot; &quot;[$€-410]&quot; &quot;;&quot;-&quot;#,##0.00&quot; &quot;[$€-410]&quot; &quot;;&quot; -&quot;00&quot; &quot;[$€-410]&quot; &quot;;&quot; &quot;@&quot; &quot;"/>
    <numFmt numFmtId="167" formatCode="#,##0.00&quot; &quot;[$€-410]&quot; &quot;;#,##0.00&quot; &quot;[$€-410]&quot; &quot;;&quot;-&quot;#&quot; &quot;[$€-410]&quot; &quot;;&quot; &quot;@&quot; &quot;"/>
  </numFmts>
  <fonts count="2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  <font>
      <b/>
      <sz val="12"/>
      <color rgb="FFFF0000"/>
      <name val="Calibri"/>
      <family val="2"/>
    </font>
    <font>
      <b/>
      <sz val="16"/>
      <color rgb="FFFFFFFF"/>
      <name val="Calibri"/>
      <family val="2"/>
    </font>
    <font>
      <b/>
      <sz val="8"/>
      <color rgb="FFFF0000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</borders>
  <cellStyleXfs count="29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0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Alignment="1" applyProtection="1">
      <alignment vertical="center"/>
      <protection locked="0"/>
    </xf>
    <xf numFmtId="167" fontId="0" fillId="0" borderId="0" xfId="17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7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7" fontId="16" fillId="0" borderId="5" xfId="17" applyNumberFormat="1" applyFont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7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7" fontId="16" fillId="0" borderId="7" xfId="17" applyNumberFormat="1" applyFont="1" applyBorder="1" applyAlignment="1" applyProtection="1">
      <alignment vertical="center" wrapText="1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10" borderId="5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7" fontId="14" fillId="0" borderId="10" xfId="17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/>
    </xf>
    <xf numFmtId="0" fontId="16" fillId="0" borderId="0" xfId="0" applyFont="1"/>
    <xf numFmtId="164" fontId="16" fillId="0" borderId="0" xfId="17" applyFo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12" borderId="0" xfId="0" applyFont="1" applyFill="1" applyAlignment="1">
      <alignment wrapText="1"/>
    </xf>
    <xf numFmtId="0" fontId="21" fillId="13" borderId="12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64" fontId="6" fillId="11" borderId="11" xfId="17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vertical="center"/>
    </xf>
    <xf numFmtId="0" fontId="6" fillId="13" borderId="14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164" fontId="16" fillId="0" borderId="11" xfId="17" applyFont="1" applyBorder="1" applyAlignment="1">
      <alignment vertical="center"/>
    </xf>
    <xf numFmtId="164" fontId="16" fillId="0" borderId="11" xfId="17" applyFont="1" applyBorder="1" applyAlignment="1">
      <alignment horizontal="center" vertical="center" wrapText="1"/>
    </xf>
    <xf numFmtId="164" fontId="16" fillId="0" borderId="11" xfId="0" applyNumberFormat="1" applyFont="1" applyBorder="1" applyAlignment="1">
      <alignment vertical="center"/>
    </xf>
    <xf numFmtId="10" fontId="16" fillId="0" borderId="11" xfId="18" applyNumberFormat="1" applyFont="1" applyBorder="1" applyAlignment="1">
      <alignment horizontal="center" vertical="center"/>
    </xf>
    <xf numFmtId="9" fontId="16" fillId="0" borderId="13" xfId="18" applyFont="1" applyBorder="1" applyAlignment="1">
      <alignment vertical="center"/>
    </xf>
    <xf numFmtId="9" fontId="16" fillId="0" borderId="14" xfId="18" applyFont="1" applyBorder="1" applyAlignment="1">
      <alignment vertical="center"/>
    </xf>
    <xf numFmtId="9" fontId="16" fillId="0" borderId="0" xfId="0" applyNumberFormat="1" applyFont="1" applyAlignment="1">
      <alignment horizontal="center" vertical="center"/>
    </xf>
    <xf numFmtId="165" fontId="16" fillId="0" borderId="0" xfId="18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11" xfId="0" applyFont="1" applyBorder="1" applyAlignment="1">
      <alignment vertical="center" wrapText="1"/>
    </xf>
    <xf numFmtId="9" fontId="16" fillId="0" borderId="15" xfId="18" applyFont="1" applyBorder="1" applyAlignment="1">
      <alignment vertical="center"/>
    </xf>
    <xf numFmtId="9" fontId="16" fillId="0" borderId="16" xfId="18" applyFont="1" applyBorder="1" applyAlignment="1">
      <alignment vertical="center"/>
    </xf>
    <xf numFmtId="164" fontId="16" fillId="0" borderId="0" xfId="0" applyNumberFormat="1" applyFont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164" fontId="6" fillId="11" borderId="11" xfId="17" applyFont="1" applyFill="1" applyBorder="1" applyAlignment="1">
      <alignment vertical="center"/>
    </xf>
    <xf numFmtId="9" fontId="6" fillId="11" borderId="11" xfId="18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0" xfId="17" applyFont="1" applyAlignment="1">
      <alignment vertical="center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7" xfId="0" applyFont="1" applyBorder="1"/>
    <xf numFmtId="0" fontId="11" fillId="0" borderId="0" xfId="0" applyFont="1" applyProtection="1">
      <protection locked="0"/>
    </xf>
    <xf numFmtId="164" fontId="16" fillId="0" borderId="17" xfId="17" applyFont="1" applyBorder="1"/>
    <xf numFmtId="0" fontId="2" fillId="0" borderId="0" xfId="0" applyFont="1" applyAlignment="1">
      <alignment vertical="top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  <xf numFmtId="0" fontId="0" fillId="0" borderId="5" xfId="0" applyBorder="1"/>
    <xf numFmtId="0" fontId="0" fillId="0" borderId="0" xfId="0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/>
    <xf numFmtId="0" fontId="0" fillId="0" borderId="9" xfId="0" applyBorder="1"/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/>
      <protection locked="0"/>
    </xf>
    <xf numFmtId="0" fontId="6" fillId="11" borderId="11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</cellXfs>
  <cellStyles count="29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cf1" xfId="8" xr:uid="{00000000-0005-0000-0000-000005000000}"/>
    <cellStyle name="cf2" xfId="9" xr:uid="{00000000-0005-0000-0000-000006000000}"/>
    <cellStyle name="cf3" xfId="10" xr:uid="{00000000-0005-0000-0000-000007000000}"/>
    <cellStyle name="cf4" xfId="11" xr:uid="{00000000-0005-0000-0000-000008000000}"/>
    <cellStyle name="cf5" xfId="12" xr:uid="{00000000-0005-0000-0000-000009000000}"/>
    <cellStyle name="cf6" xfId="13" xr:uid="{00000000-0005-0000-0000-00000A000000}"/>
    <cellStyle name="cf7" xfId="14" xr:uid="{00000000-0005-0000-0000-00000B000000}"/>
    <cellStyle name="ConditionalStyle_1" xfId="15" xr:uid="{00000000-0005-0000-0000-00000C000000}"/>
    <cellStyle name="Error" xfId="16" xr:uid="{00000000-0005-0000-0000-00000D000000}"/>
    <cellStyle name="Excel Built-in Comma" xfId="17" xr:uid="{00000000-0005-0000-0000-00000E000000}"/>
    <cellStyle name="Excel Built-in Percent" xfId="18" xr:uid="{00000000-0005-0000-0000-00000F000000}"/>
    <cellStyle name="Footnote" xfId="19" xr:uid="{00000000-0005-0000-0000-000010000000}"/>
    <cellStyle name="Good" xfId="20" xr:uid="{00000000-0005-0000-0000-000011000000}"/>
    <cellStyle name="Heading" xfId="21" xr:uid="{00000000-0005-0000-0000-000012000000}"/>
    <cellStyle name="Heading 1" xfId="22" xr:uid="{00000000-0005-0000-0000-000013000000}"/>
    <cellStyle name="Heading 2" xfId="23" xr:uid="{00000000-0005-0000-0000-000014000000}"/>
    <cellStyle name="Neutral" xfId="24" xr:uid="{00000000-0005-0000-0000-000015000000}"/>
    <cellStyle name="Normale" xfId="0" builtinId="0" customBuiltin="1"/>
    <cellStyle name="Note" xfId="25" xr:uid="{00000000-0005-0000-0000-000017000000}"/>
    <cellStyle name="Percentuale" xfId="2" builtinId="5" customBuiltin="1"/>
    <cellStyle name="Status" xfId="26" xr:uid="{00000000-0005-0000-0000-000019000000}"/>
    <cellStyle name="Text" xfId="27" xr:uid="{00000000-0005-0000-0000-00001A000000}"/>
    <cellStyle name="Valuta" xfId="1" builtinId="4" customBuiltin="1"/>
    <cellStyle name="Warning" xfId="28" xr:uid="{00000000-0005-0000-0000-00001C000000}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9"/>
  <sheetViews>
    <sheetView tabSelected="1" workbookViewId="0">
      <selection sqref="A1:F1"/>
    </sheetView>
  </sheetViews>
  <sheetFormatPr defaultRowHeight="14.4" x14ac:dyDescent="0.3"/>
  <cols>
    <col min="1" max="1" width="2.44140625" style="1" customWidth="1"/>
    <col min="2" max="2" width="32.44140625" style="2" customWidth="1"/>
    <col min="3" max="3" width="15" style="3" customWidth="1"/>
    <col min="4" max="4" width="15" style="4" customWidth="1"/>
    <col min="5" max="5" width="26.33203125" style="1" customWidth="1"/>
    <col min="6" max="6" width="19.109375" style="5" customWidth="1"/>
    <col min="7" max="1024" width="9.6640625" style="1" customWidth="1"/>
    <col min="1025" max="1025" width="9.109375" customWidth="1"/>
  </cols>
  <sheetData>
    <row r="1" spans="1:11" ht="84.75" customHeight="1" x14ac:dyDescent="0.3">
      <c r="A1" s="87" t="s">
        <v>45</v>
      </c>
      <c r="B1" s="87"/>
      <c r="C1" s="87"/>
      <c r="D1" s="87"/>
      <c r="E1" s="87"/>
      <c r="F1" s="87"/>
    </row>
    <row r="2" spans="1:11" ht="21" customHeight="1" x14ac:dyDescent="0.3">
      <c r="A2" s="6"/>
      <c r="B2" s="88" t="s">
        <v>42</v>
      </c>
      <c r="C2" s="88"/>
      <c r="D2" s="88"/>
      <c r="E2" s="88"/>
      <c r="F2" s="88"/>
    </row>
    <row r="3" spans="1:11" s="7" customFormat="1" ht="15" customHeight="1" x14ac:dyDescent="0.3">
      <c r="A3" s="89" t="s">
        <v>1</v>
      </c>
      <c r="B3" s="89"/>
      <c r="C3" s="90"/>
      <c r="D3" s="90"/>
      <c r="E3" s="90"/>
      <c r="F3" s="6"/>
      <c r="G3" s="6"/>
      <c r="H3" s="6"/>
      <c r="I3" s="6"/>
      <c r="J3" s="6"/>
      <c r="K3" s="6"/>
    </row>
    <row r="4" spans="1:11" s="7" customFormat="1" ht="27.6" x14ac:dyDescent="0.3">
      <c r="A4" s="8"/>
      <c r="B4" s="9" t="s">
        <v>2</v>
      </c>
      <c r="C4" s="90"/>
      <c r="D4" s="90"/>
      <c r="E4" s="90"/>
      <c r="F4" s="10"/>
      <c r="G4" s="10"/>
      <c r="H4" s="10"/>
      <c r="I4" s="10"/>
      <c r="J4" s="10"/>
      <c r="K4" s="10"/>
    </row>
    <row r="5" spans="1:11" s="7" customFormat="1" ht="12" customHeight="1" x14ac:dyDescent="0.3">
      <c r="A5" s="8"/>
      <c r="B5" s="11" t="s">
        <v>3</v>
      </c>
      <c r="C5" s="90"/>
      <c r="D5" s="90"/>
      <c r="E5" s="90"/>
      <c r="F5" s="10"/>
      <c r="G5" s="10"/>
      <c r="H5" s="10"/>
      <c r="I5" s="10"/>
      <c r="J5" s="10"/>
      <c r="K5" s="10"/>
    </row>
    <row r="6" spans="1:11" ht="7.5" customHeight="1" x14ac:dyDescent="0.3">
      <c r="A6" s="12"/>
      <c r="B6" s="13"/>
      <c r="C6" s="13"/>
      <c r="D6" s="13"/>
      <c r="E6" s="13"/>
      <c r="F6" s="13"/>
    </row>
    <row r="7" spans="1:11" ht="18" x14ac:dyDescent="0.3">
      <c r="A7" s="91" t="s">
        <v>4</v>
      </c>
      <c r="B7" s="91"/>
      <c r="C7" s="91"/>
      <c r="D7" s="91"/>
      <c r="E7" s="91"/>
      <c r="F7" s="91"/>
    </row>
    <row r="8" spans="1:11" s="7" customFormat="1" ht="51" customHeight="1" x14ac:dyDescent="0.3">
      <c r="B8" s="14" t="s">
        <v>44</v>
      </c>
      <c r="C8" s="15" t="s">
        <v>5</v>
      </c>
      <c r="D8" s="16" t="s">
        <v>6</v>
      </c>
      <c r="E8" s="17" t="s">
        <v>7</v>
      </c>
      <c r="F8" s="17" t="s">
        <v>8</v>
      </c>
    </row>
    <row r="9" spans="1:11" s="7" customFormat="1" ht="15" customHeight="1" x14ac:dyDescent="0.3">
      <c r="A9" s="86" t="s">
        <v>32</v>
      </c>
      <c r="B9" s="86"/>
      <c r="C9" s="86"/>
      <c r="D9" s="86"/>
      <c r="E9" s="86"/>
      <c r="F9" s="86"/>
    </row>
    <row r="10" spans="1:11" s="7" customFormat="1" ht="13.8" x14ac:dyDescent="0.3">
      <c r="B10" s="18"/>
      <c r="C10" s="19"/>
      <c r="D10" s="92"/>
      <c r="E10" s="20"/>
      <c r="F10" s="21"/>
    </row>
    <row r="11" spans="1:11" s="7" customFormat="1" ht="13.8" x14ac:dyDescent="0.3">
      <c r="B11" s="18"/>
      <c r="C11" s="19"/>
      <c r="D11" s="92"/>
      <c r="E11" s="20"/>
      <c r="F11" s="21"/>
    </row>
    <row r="12" spans="1:11" s="7" customFormat="1" ht="13.8" x14ac:dyDescent="0.3">
      <c r="B12" s="18"/>
      <c r="C12" s="19"/>
      <c r="D12" s="92"/>
      <c r="E12" s="20"/>
      <c r="F12" s="21"/>
    </row>
    <row r="13" spans="1:11" s="7" customFormat="1" ht="13.8" x14ac:dyDescent="0.3">
      <c r="B13" s="18"/>
      <c r="C13" s="19"/>
      <c r="D13" s="92"/>
      <c r="E13" s="20"/>
      <c r="F13" s="21"/>
    </row>
    <row r="14" spans="1:11" s="7" customFormat="1" ht="13.8" x14ac:dyDescent="0.3">
      <c r="B14" s="18"/>
      <c r="C14" s="19"/>
      <c r="D14" s="92"/>
      <c r="E14" s="20"/>
      <c r="F14" s="21"/>
    </row>
    <row r="15" spans="1:11" s="7" customFormat="1" ht="13.8" x14ac:dyDescent="0.3">
      <c r="B15" s="18"/>
      <c r="C15" s="19"/>
      <c r="D15" s="92"/>
      <c r="E15" s="20"/>
      <c r="F15" s="21"/>
    </row>
    <row r="16" spans="1:11" s="7" customFormat="1" ht="13.8" x14ac:dyDescent="0.3">
      <c r="B16" s="18"/>
      <c r="C16" s="19"/>
      <c r="D16" s="92"/>
      <c r="E16" s="20"/>
      <c r="F16" s="21"/>
    </row>
    <row r="17" spans="1:6" s="22" customFormat="1" ht="24.9" customHeight="1" x14ac:dyDescent="0.3">
      <c r="B17" s="23" t="s">
        <v>33</v>
      </c>
      <c r="C17" s="24">
        <f>SUM(C10:C16)</f>
        <v>0</v>
      </c>
      <c r="D17" s="24">
        <f>+C17</f>
        <v>0</v>
      </c>
      <c r="E17" s="25"/>
      <c r="F17" s="26"/>
    </row>
    <row r="18" spans="1:6" s="7" customFormat="1" ht="18" customHeight="1" x14ac:dyDescent="0.3">
      <c r="A18" s="86" t="s">
        <v>34</v>
      </c>
      <c r="B18" s="86"/>
      <c r="C18" s="86"/>
      <c r="D18" s="86"/>
      <c r="E18" s="86"/>
      <c r="F18" s="86"/>
    </row>
    <row r="19" spans="1:6" s="7" customFormat="1" ht="13.8" x14ac:dyDescent="0.3">
      <c r="B19" s="18"/>
      <c r="C19" s="19"/>
      <c r="D19" s="92"/>
      <c r="E19" s="20"/>
      <c r="F19" s="21"/>
    </row>
    <row r="20" spans="1:6" s="7" customFormat="1" ht="13.8" x14ac:dyDescent="0.3">
      <c r="B20" s="18"/>
      <c r="C20" s="19"/>
      <c r="D20" s="92"/>
      <c r="E20" s="20"/>
      <c r="F20" s="21"/>
    </row>
    <row r="21" spans="1:6" s="7" customFormat="1" ht="13.8" x14ac:dyDescent="0.3">
      <c r="B21" s="18"/>
      <c r="C21" s="19"/>
      <c r="D21" s="92"/>
      <c r="E21" s="20"/>
      <c r="F21" s="21"/>
    </row>
    <row r="22" spans="1:6" s="7" customFormat="1" ht="13.8" x14ac:dyDescent="0.3">
      <c r="B22" s="18"/>
      <c r="C22" s="19"/>
      <c r="D22" s="92"/>
      <c r="E22" s="20"/>
      <c r="F22" s="21"/>
    </row>
    <row r="23" spans="1:6" s="7" customFormat="1" ht="13.8" x14ac:dyDescent="0.3">
      <c r="B23" s="18"/>
      <c r="C23" s="19"/>
      <c r="D23" s="92"/>
      <c r="E23" s="20"/>
      <c r="F23" s="21"/>
    </row>
    <row r="24" spans="1:6" s="7" customFormat="1" ht="13.8" x14ac:dyDescent="0.3">
      <c r="B24" s="18"/>
      <c r="C24" s="19"/>
      <c r="D24" s="92"/>
      <c r="E24" s="20"/>
      <c r="F24" s="21"/>
    </row>
    <row r="25" spans="1:6" s="22" customFormat="1" ht="24.9" customHeight="1" x14ac:dyDescent="0.3">
      <c r="B25" s="23" t="s">
        <v>9</v>
      </c>
      <c r="C25" s="24">
        <f>SUM(C19:C24)</f>
        <v>0</v>
      </c>
      <c r="D25" s="24">
        <f>+C25</f>
        <v>0</v>
      </c>
      <c r="E25" s="25"/>
      <c r="F25" s="26"/>
    </row>
    <row r="26" spans="1:6" s="7" customFormat="1" ht="19.5" customHeight="1" x14ac:dyDescent="0.3">
      <c r="A26" s="94" t="s">
        <v>35</v>
      </c>
      <c r="B26" s="94"/>
      <c r="C26" s="94"/>
      <c r="D26" s="94"/>
      <c r="E26" s="94"/>
      <c r="F26" s="94"/>
    </row>
    <row r="27" spans="1:6" s="7" customFormat="1" ht="13.8" x14ac:dyDescent="0.3">
      <c r="B27" s="18"/>
      <c r="C27" s="19"/>
      <c r="D27" s="95"/>
      <c r="E27" s="20"/>
      <c r="F27" s="21"/>
    </row>
    <row r="28" spans="1:6" s="7" customFormat="1" ht="13.8" x14ac:dyDescent="0.3">
      <c r="B28" s="18"/>
      <c r="C28" s="19"/>
      <c r="D28" s="95"/>
      <c r="E28" s="20"/>
      <c r="F28" s="21"/>
    </row>
    <row r="29" spans="1:6" s="7" customFormat="1" ht="13.8" x14ac:dyDescent="0.3">
      <c r="B29" s="18"/>
      <c r="C29" s="19"/>
      <c r="D29" s="95"/>
      <c r="E29" s="20"/>
      <c r="F29" s="21"/>
    </row>
    <row r="30" spans="1:6" s="7" customFormat="1" ht="13.8" x14ac:dyDescent="0.3">
      <c r="B30" s="27"/>
      <c r="C30" s="19"/>
      <c r="D30" s="95"/>
      <c r="E30" s="20"/>
      <c r="F30" s="21"/>
    </row>
    <row r="31" spans="1:6" s="22" customFormat="1" ht="27.6" x14ac:dyDescent="0.3">
      <c r="B31" s="23" t="s">
        <v>10</v>
      </c>
      <c r="C31" s="24">
        <f>SUM(C27:C30)</f>
        <v>0</v>
      </c>
      <c r="D31" s="24">
        <f>+C31</f>
        <v>0</v>
      </c>
      <c r="E31" s="25"/>
      <c r="F31" s="26"/>
    </row>
    <row r="32" spans="1:6" s="7" customFormat="1" ht="15" customHeight="1" x14ac:dyDescent="0.3">
      <c r="A32" s="86" t="s">
        <v>36</v>
      </c>
      <c r="B32" s="86"/>
      <c r="C32" s="86"/>
      <c r="D32" s="86"/>
      <c r="E32" s="86"/>
      <c r="F32" s="86"/>
    </row>
    <row r="33" spans="1:6" s="7" customFormat="1" ht="13.8" x14ac:dyDescent="0.3">
      <c r="A33" s="28"/>
      <c r="B33" s="29"/>
      <c r="C33" s="30"/>
      <c r="D33" s="92"/>
      <c r="E33" s="31"/>
      <c r="F33" s="32"/>
    </row>
    <row r="34" spans="1:6" s="7" customFormat="1" ht="13.8" x14ac:dyDescent="0.3">
      <c r="A34" s="33"/>
      <c r="B34" s="18"/>
      <c r="C34" s="19"/>
      <c r="D34" s="92"/>
      <c r="E34" s="20"/>
      <c r="F34" s="21"/>
    </row>
    <row r="35" spans="1:6" s="7" customFormat="1" ht="13.8" x14ac:dyDescent="0.3">
      <c r="A35" s="33"/>
      <c r="B35" s="18"/>
      <c r="C35" s="19"/>
      <c r="D35" s="92"/>
      <c r="E35" s="20"/>
      <c r="F35" s="21"/>
    </row>
    <row r="36" spans="1:6" s="7" customFormat="1" ht="13.8" x14ac:dyDescent="0.3">
      <c r="A36" s="33"/>
      <c r="B36" s="18"/>
      <c r="C36" s="19"/>
      <c r="D36" s="92"/>
      <c r="E36" s="20"/>
      <c r="F36" s="21"/>
    </row>
    <row r="37" spans="1:6" s="7" customFormat="1" ht="24.9" customHeight="1" x14ac:dyDescent="0.3">
      <c r="A37" s="33"/>
      <c r="B37" s="23" t="s">
        <v>11</v>
      </c>
      <c r="C37" s="24">
        <f>SUM(C33:C36)</f>
        <v>0</v>
      </c>
      <c r="D37" s="24">
        <f>+C37</f>
        <v>0</v>
      </c>
      <c r="E37" s="20"/>
      <c r="F37" s="21"/>
    </row>
    <row r="38" spans="1:6" s="7" customFormat="1" ht="18.75" customHeight="1" x14ac:dyDescent="0.3">
      <c r="A38" s="86" t="s">
        <v>37</v>
      </c>
      <c r="B38" s="86"/>
      <c r="C38" s="86"/>
      <c r="D38" s="86"/>
      <c r="E38" s="86"/>
      <c r="F38" s="86"/>
    </row>
    <row r="39" spans="1:6" s="7" customFormat="1" ht="13.8" x14ac:dyDescent="0.3">
      <c r="A39" s="33"/>
      <c r="B39" s="18"/>
      <c r="C39" s="19"/>
      <c r="D39" s="92"/>
      <c r="E39" s="20"/>
      <c r="F39" s="21"/>
    </row>
    <row r="40" spans="1:6" s="7" customFormat="1" ht="13.8" x14ac:dyDescent="0.3">
      <c r="A40" s="33"/>
      <c r="B40" s="18"/>
      <c r="C40" s="19"/>
      <c r="D40" s="92"/>
      <c r="E40" s="20"/>
      <c r="F40" s="21"/>
    </row>
    <row r="41" spans="1:6" s="7" customFormat="1" ht="13.8" x14ac:dyDescent="0.3">
      <c r="A41" s="33"/>
      <c r="B41" s="18"/>
      <c r="C41" s="19"/>
      <c r="D41" s="92"/>
      <c r="E41" s="20"/>
      <c r="F41" s="21"/>
    </row>
    <row r="42" spans="1:6" s="7" customFormat="1" ht="13.8" x14ac:dyDescent="0.3">
      <c r="A42" s="33"/>
      <c r="B42" s="18"/>
      <c r="C42" s="19"/>
      <c r="D42" s="92"/>
      <c r="E42" s="20"/>
      <c r="F42" s="21"/>
    </row>
    <row r="43" spans="1:6" s="7" customFormat="1" ht="24.9" customHeight="1" x14ac:dyDescent="0.3">
      <c r="A43" s="33"/>
      <c r="B43" s="34" t="s">
        <v>38</v>
      </c>
      <c r="C43" s="24">
        <f>SUM(C39:C42)</f>
        <v>0</v>
      </c>
      <c r="D43" s="24">
        <f>+C43</f>
        <v>0</v>
      </c>
      <c r="E43" s="20"/>
      <c r="F43" s="21"/>
    </row>
    <row r="44" spans="1:6" s="22" customFormat="1" ht="24.9" customHeight="1" thickBot="1" x14ac:dyDescent="0.35">
      <c r="B44" s="35" t="s">
        <v>12</v>
      </c>
      <c r="C44" s="36">
        <f>C17+C25+C31+C37+C43</f>
        <v>0</v>
      </c>
      <c r="D44" s="36">
        <f>D17+D25+D31+D37+D43</f>
        <v>0</v>
      </c>
      <c r="E44" s="96"/>
      <c r="F44" s="96"/>
    </row>
    <row r="45" spans="1:6" ht="15" thickTop="1" x14ac:dyDescent="0.3"/>
    <row r="47" spans="1:6" ht="30" customHeight="1" x14ac:dyDescent="0.3">
      <c r="B47" s="97" t="s">
        <v>13</v>
      </c>
      <c r="C47" s="97"/>
      <c r="D47" s="97"/>
      <c r="E47" s="97"/>
      <c r="F47" s="97"/>
    </row>
    <row r="48" spans="1:6" ht="27.75" customHeight="1" x14ac:dyDescent="0.3">
      <c r="B48" s="93"/>
      <c r="C48" s="93"/>
      <c r="D48" s="93"/>
      <c r="E48" s="93"/>
      <c r="F48" s="93"/>
    </row>
    <row r="49" spans="2:6" x14ac:dyDescent="0.3">
      <c r="B49" s="93"/>
      <c r="C49" s="93"/>
      <c r="D49" s="93"/>
      <c r="E49" s="93"/>
      <c r="F49" s="93"/>
    </row>
  </sheetData>
  <mergeCells count="21">
    <mergeCell ref="B49:F49"/>
    <mergeCell ref="D19:D24"/>
    <mergeCell ref="A26:F26"/>
    <mergeCell ref="D27:D30"/>
    <mergeCell ref="A32:F32"/>
    <mergeCell ref="D33:D36"/>
    <mergeCell ref="A38:F38"/>
    <mergeCell ref="D39:D42"/>
    <mergeCell ref="E44:F44"/>
    <mergeCell ref="B47:F47"/>
    <mergeCell ref="B48:F48"/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</mergeCells>
  <conditionalFormatting sqref="E44">
    <cfRule type="cellIs" dxfId="3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5" fitToWidth="0" fitToHeight="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6"/>
  <sheetViews>
    <sheetView workbookViewId="0">
      <selection sqref="A1:G1"/>
    </sheetView>
  </sheetViews>
  <sheetFormatPr defaultRowHeight="14.4" x14ac:dyDescent="0.3"/>
  <cols>
    <col min="1" max="1" width="6.33203125" style="37" customWidth="1"/>
    <col min="2" max="2" width="38.6640625" style="38" customWidth="1"/>
    <col min="3" max="4" width="38.6640625" style="39" customWidth="1"/>
    <col min="5" max="5" width="13.109375" style="38" customWidth="1"/>
    <col min="6" max="6" width="9.6640625" style="40" customWidth="1"/>
    <col min="7" max="7" width="12.88671875" style="38" customWidth="1"/>
    <col min="8" max="8" width="4.5546875" style="38" hidden="1" customWidth="1"/>
    <col min="9" max="9" width="3.44140625" style="38" hidden="1" customWidth="1"/>
    <col min="10" max="10" width="10.33203125" style="40" customWidth="1"/>
    <col min="11" max="11" width="17.6640625" style="38" customWidth="1"/>
    <col min="12" max="1024" width="9.6640625" style="38" customWidth="1"/>
    <col min="1025" max="1025" width="9.109375" customWidth="1"/>
  </cols>
  <sheetData>
    <row r="1" spans="1:1024" ht="39.75" customHeight="1" x14ac:dyDescent="0.3">
      <c r="A1" s="98" t="s">
        <v>43</v>
      </c>
      <c r="B1" s="98"/>
      <c r="C1" s="98"/>
      <c r="D1" s="98"/>
      <c r="E1" s="98"/>
      <c r="F1" s="98"/>
      <c r="G1" s="98"/>
      <c r="H1" s="41"/>
      <c r="I1" s="41"/>
      <c r="J1" s="41"/>
      <c r="K1" s="41"/>
    </row>
    <row r="2" spans="1:1024" ht="21" customHeight="1" x14ac:dyDescent="0.3">
      <c r="A2" s="42"/>
      <c r="B2" s="99" t="s">
        <v>0</v>
      </c>
      <c r="C2" s="99"/>
      <c r="D2" s="99"/>
      <c r="E2" s="99"/>
      <c r="F2" s="99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4" customHeight="1" x14ac:dyDescent="0.3">
      <c r="A3" s="42"/>
      <c r="B3" s="41"/>
      <c r="C3" s="100"/>
      <c r="D3" s="100"/>
      <c r="E3" s="100"/>
      <c r="F3" s="41"/>
      <c r="G3" s="41"/>
      <c r="H3" s="41"/>
      <c r="I3" s="41"/>
      <c r="J3" s="41"/>
      <c r="K3" s="41"/>
    </row>
    <row r="4" spans="1:1024" ht="15" customHeight="1" x14ac:dyDescent="0.3">
      <c r="A4" s="101" t="s">
        <v>1</v>
      </c>
      <c r="B4" s="101"/>
      <c r="C4" s="90">
        <f>+Piano_econ__dettaglio!C3</f>
        <v>0</v>
      </c>
      <c r="D4" s="90"/>
      <c r="E4" s="93"/>
      <c r="F4" s="93"/>
      <c r="G4" s="93"/>
      <c r="H4" s="93"/>
      <c r="I4" s="93"/>
      <c r="J4" s="93"/>
      <c r="K4" s="93"/>
    </row>
    <row r="5" spans="1:1024" x14ac:dyDescent="0.3">
      <c r="B5" s="43" t="s">
        <v>2</v>
      </c>
      <c r="C5" s="90">
        <f>+Piano_econ__dettaglio!C4</f>
        <v>0</v>
      </c>
      <c r="D5" s="90"/>
      <c r="E5" s="93"/>
      <c r="F5" s="93"/>
      <c r="G5" s="93"/>
      <c r="H5" s="93"/>
      <c r="I5" s="93"/>
      <c r="J5" s="93"/>
      <c r="K5" s="93"/>
    </row>
    <row r="6" spans="1:1024" ht="12" customHeight="1" x14ac:dyDescent="0.3">
      <c r="B6" s="43" t="s">
        <v>3</v>
      </c>
      <c r="C6" s="90">
        <f>+Piano_econ__dettaglio!C5</f>
        <v>0</v>
      </c>
      <c r="D6" s="90"/>
      <c r="E6" s="93"/>
      <c r="F6" s="93"/>
      <c r="G6" s="93"/>
      <c r="H6" s="93"/>
      <c r="I6" s="93"/>
      <c r="J6" s="93"/>
      <c r="K6" s="93"/>
    </row>
    <row r="7" spans="1:1024" ht="9.75" customHeight="1" x14ac:dyDescent="0.3">
      <c r="C7" s="38"/>
      <c r="D7" s="43"/>
      <c r="E7" s="42"/>
      <c r="F7" s="42"/>
      <c r="G7" s="42"/>
      <c r="H7" s="41"/>
      <c r="I7" s="41"/>
      <c r="J7" s="41"/>
      <c r="K7" s="42"/>
    </row>
    <row r="8" spans="1:1024" ht="7.5" customHeight="1" x14ac:dyDescent="0.3">
      <c r="B8" s="44"/>
    </row>
    <row r="9" spans="1:1024" ht="18" customHeight="1" x14ac:dyDescent="0.4">
      <c r="A9" s="105" t="s">
        <v>14</v>
      </c>
      <c r="B9" s="105"/>
      <c r="C9" s="105"/>
      <c r="D9" s="105"/>
      <c r="E9" s="105"/>
      <c r="F9" s="105"/>
      <c r="G9" s="105"/>
      <c r="H9" s="45"/>
      <c r="I9" s="45"/>
      <c r="J9" s="46"/>
      <c r="K9" s="46"/>
    </row>
    <row r="10" spans="1:1024" s="53" customFormat="1" ht="50.25" customHeight="1" x14ac:dyDescent="0.3">
      <c r="A10" s="106" t="s">
        <v>15</v>
      </c>
      <c r="B10" s="106"/>
      <c r="C10" s="47" t="s">
        <v>16</v>
      </c>
      <c r="D10" s="47" t="s">
        <v>17</v>
      </c>
      <c r="E10" s="48" t="s">
        <v>18</v>
      </c>
      <c r="F10" s="48" t="s">
        <v>19</v>
      </c>
      <c r="G10" s="49" t="s">
        <v>20</v>
      </c>
      <c r="H10" s="50"/>
      <c r="I10" s="51"/>
      <c r="J10" s="52"/>
      <c r="K10" s="52"/>
    </row>
    <row r="11" spans="1:1024" s="64" customFormat="1" ht="32.25" customHeight="1" x14ac:dyDescent="0.3">
      <c r="A11" s="54" t="s">
        <v>21</v>
      </c>
      <c r="B11" s="55" t="s">
        <v>32</v>
      </c>
      <c r="C11" s="56">
        <f>+Piano_econ__dettaglio!C17</f>
        <v>0</v>
      </c>
      <c r="D11" s="57"/>
      <c r="E11" s="58">
        <f t="shared" ref="E11:E15" si="0">C11</f>
        <v>0</v>
      </c>
      <c r="F11" s="59"/>
      <c r="G11" s="84"/>
      <c r="H11" s="60" t="e">
        <f>IF(#REF!="Piccola impresa",50%,IF(#REF!="Media impresa",40%,))</f>
        <v>#REF!</v>
      </c>
      <c r="I11" s="61" t="e">
        <f>IF(#REF!="SI",5%,0%)</f>
        <v>#REF!</v>
      </c>
      <c r="J11" s="62"/>
      <c r="K11" s="63"/>
    </row>
    <row r="12" spans="1:1024" s="64" customFormat="1" ht="32.25" customHeight="1" x14ac:dyDescent="0.3">
      <c r="A12" s="54" t="s">
        <v>22</v>
      </c>
      <c r="B12" s="55" t="s">
        <v>23</v>
      </c>
      <c r="C12" s="56">
        <f>+Piano_econ__dettaglio!C25</f>
        <v>0</v>
      </c>
      <c r="D12" s="57"/>
      <c r="E12" s="58">
        <f t="shared" si="0"/>
        <v>0</v>
      </c>
      <c r="F12" s="59"/>
      <c r="G12" s="85" t="str">
        <f>IF(F12&gt;20%,"superamento massimale","")</f>
        <v/>
      </c>
      <c r="H12" s="60" t="e">
        <f>IF(#REF!="Piccola impresa",50%,IF(#REF!="Media impresa",40%,))</f>
        <v>#REF!</v>
      </c>
      <c r="I12" s="61" t="e">
        <f>IF(#REF!="SI",5%,0%)</f>
        <v>#REF!</v>
      </c>
      <c r="J12" s="62"/>
      <c r="K12" s="63"/>
    </row>
    <row r="13" spans="1:1024" s="64" customFormat="1" ht="32.25" customHeight="1" x14ac:dyDescent="0.3">
      <c r="A13" s="54" t="s">
        <v>25</v>
      </c>
      <c r="B13" s="65" t="s">
        <v>39</v>
      </c>
      <c r="C13" s="56">
        <f>+Piano_econ__dettaglio!C31</f>
        <v>0</v>
      </c>
      <c r="D13" s="57"/>
      <c r="E13" s="58">
        <f t="shared" si="0"/>
        <v>0</v>
      </c>
      <c r="F13" s="59"/>
      <c r="G13" s="84"/>
      <c r="H13" s="66" t="e">
        <f>IF(#REF!="Piccola impresa",70%,IF(#REF!="Media impresa",60%,))</f>
        <v>#REF!</v>
      </c>
      <c r="I13" s="67">
        <v>0</v>
      </c>
      <c r="J13" s="62"/>
      <c r="K13" s="63"/>
    </row>
    <row r="14" spans="1:1024" s="64" customFormat="1" ht="32.25" customHeight="1" x14ac:dyDescent="0.3">
      <c r="A14" s="54" t="s">
        <v>26</v>
      </c>
      <c r="B14" s="65" t="s">
        <v>27</v>
      </c>
      <c r="C14" s="56">
        <f>+Piano_econ__dettaglio!C37</f>
        <v>0</v>
      </c>
      <c r="D14" s="57" t="s">
        <v>24</v>
      </c>
      <c r="E14" s="58">
        <f t="shared" si="0"/>
        <v>0</v>
      </c>
      <c r="F14" s="59" t="e">
        <f>+E14/$E$16</f>
        <v>#DIV/0!</v>
      </c>
      <c r="G14" s="85" t="e">
        <f>IF(F14&gt;20%,"superamento massimale","")</f>
        <v>#DIV/0!</v>
      </c>
      <c r="H14" s="66" t="e">
        <f>IF(#REF!="Piccola impresa",70%,IF(#REF!="Media impresa",60%,))</f>
        <v>#REF!</v>
      </c>
      <c r="I14" s="61">
        <v>0</v>
      </c>
      <c r="J14" s="62"/>
      <c r="K14" s="63"/>
      <c r="L14" s="68"/>
    </row>
    <row r="15" spans="1:1024" s="64" customFormat="1" ht="32.25" customHeight="1" x14ac:dyDescent="0.3">
      <c r="A15" s="54" t="s">
        <v>28</v>
      </c>
      <c r="B15" s="65" t="s">
        <v>40</v>
      </c>
      <c r="C15" s="56">
        <f>+Piano_econ__dettaglio!C43</f>
        <v>0</v>
      </c>
      <c r="D15" s="57" t="s">
        <v>41</v>
      </c>
      <c r="E15" s="58">
        <f t="shared" si="0"/>
        <v>0</v>
      </c>
      <c r="F15" s="59" t="e">
        <f>+E15/$E$16</f>
        <v>#DIV/0!</v>
      </c>
      <c r="G15" s="85" t="e">
        <f>IF(F15&gt;10%,"superamento massimale","")</f>
        <v>#DIV/0!</v>
      </c>
      <c r="H15" s="69" t="e">
        <f>IF(G15&gt;2%,"superamento massimale","")</f>
        <v>#DIV/0!</v>
      </c>
      <c r="I15" s="69" t="e">
        <f>IF(H15&gt;2%,"superamento massimale","")</f>
        <v>#DIV/0!</v>
      </c>
      <c r="J15" s="62"/>
      <c r="K15" s="63"/>
    </row>
    <row r="16" spans="1:1024" s="64" customFormat="1" ht="22.5" customHeight="1" x14ac:dyDescent="0.3">
      <c r="A16" s="102" t="s">
        <v>29</v>
      </c>
      <c r="B16" s="102"/>
      <c r="C16" s="70">
        <f>SUM(C11:C15)</f>
        <v>0</v>
      </c>
      <c r="D16" s="70"/>
      <c r="E16" s="70">
        <f>SUM(E11:E15)</f>
        <v>0</v>
      </c>
      <c r="F16" s="71"/>
      <c r="G16" s="72" t="str">
        <f>IF(E16&gt;3000000, "superamento massimale","")</f>
        <v/>
      </c>
      <c r="H16" s="73"/>
      <c r="I16" s="74"/>
      <c r="J16" s="75"/>
      <c r="K16" s="76"/>
    </row>
    <row r="17" spans="1:14" s="64" customFormat="1" ht="23.25" customHeight="1" x14ac:dyDescent="0.3">
      <c r="A17" s="77"/>
      <c r="C17" s="78"/>
      <c r="D17" s="78"/>
    </row>
    <row r="19" spans="1:14" ht="15.6" x14ac:dyDescent="0.3">
      <c r="B19" s="103" t="s">
        <v>30</v>
      </c>
      <c r="C19" s="103"/>
      <c r="D19" s="103"/>
      <c r="E19" s="103"/>
      <c r="F19" s="103"/>
      <c r="G19" s="103"/>
      <c r="H19" s="79"/>
      <c r="I19" s="80"/>
      <c r="J19" s="81"/>
      <c r="K19" s="81"/>
      <c r="L19"/>
      <c r="M19"/>
      <c r="N19"/>
    </row>
    <row r="20" spans="1:14" x14ac:dyDescent="0.3">
      <c r="B20" s="104" t="s">
        <v>31</v>
      </c>
      <c r="C20" s="104"/>
      <c r="D20" s="104"/>
      <c r="E20" s="104"/>
      <c r="F20" s="104"/>
      <c r="G20" s="104"/>
    </row>
    <row r="22" spans="1:14" x14ac:dyDescent="0.3">
      <c r="C22" s="82"/>
      <c r="D22" s="82"/>
    </row>
    <row r="25" spans="1:14" x14ac:dyDescent="0.3">
      <c r="B25" s="93"/>
      <c r="C25" s="93"/>
      <c r="D25" s="93"/>
      <c r="E25" s="93"/>
      <c r="F25" s="93"/>
      <c r="G25" s="93"/>
    </row>
    <row r="26" spans="1:14" x14ac:dyDescent="0.3">
      <c r="B26" s="83"/>
    </row>
  </sheetData>
  <sheetProtection sheet="1" formatCells="0" formatColumns="0" formatRows="0" insertColumns="0" insertRows="0" insertHyperlinks="0" deleteColumns="0" deleteRows="0" sort="0" autoFilter="0" pivotTables="0"/>
  <mergeCells count="16">
    <mergeCell ref="A16:B16"/>
    <mergeCell ref="B19:G19"/>
    <mergeCell ref="B20:G20"/>
    <mergeCell ref="B25:G25"/>
    <mergeCell ref="C5:D5"/>
    <mergeCell ref="E5:K5"/>
    <mergeCell ref="C6:D6"/>
    <mergeCell ref="E6:K6"/>
    <mergeCell ref="A9:G9"/>
    <mergeCell ref="A10:B10"/>
    <mergeCell ref="A1:G1"/>
    <mergeCell ref="B2:F2"/>
    <mergeCell ref="C3:E3"/>
    <mergeCell ref="A4:B4"/>
    <mergeCell ref="C4:D4"/>
    <mergeCell ref="E4:K4"/>
  </mergeCells>
  <conditionalFormatting sqref="G11">
    <cfRule type="cellIs" dxfId="2" priority="7" stopIfTrue="1" operator="equal">
      <formula>"superaemnto massimale"</formula>
    </cfRule>
  </conditionalFormatting>
  <conditionalFormatting sqref="G11:G12 G16">
    <cfRule type="cellIs" dxfId="1" priority="6" stopIfTrue="1" operator="equal">
      <formula>"superamento massimale"</formula>
    </cfRule>
  </conditionalFormatting>
  <conditionalFormatting sqref="G13:G15 H15:I15">
    <cfRule type="cellIs" dxfId="0" priority="9" stopIfTrue="1" operator="equal">
      <formula>"superamento massimali"</formula>
    </cfRule>
  </conditionalFormatting>
  <printOptions horizontalCentered="1"/>
  <pageMargins left="0.70826771653543308" right="0.70826771653543308" top="0.74803149606299213" bottom="0.74803149606299213" header="0.35433070866141703" footer="0.35433070866141703"/>
  <pageSetup paperSize="0" scale="75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Marta De Cicco</cp:lastModifiedBy>
  <cp:lastPrinted>2020-03-02T11:59:46Z</cp:lastPrinted>
  <dcterms:created xsi:type="dcterms:W3CDTF">2017-05-23T13:44:40Z</dcterms:created>
  <dcterms:modified xsi:type="dcterms:W3CDTF">2024-09-10T18:09:13Z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